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GG - JAN a FEV 2025" sheetId="1" state="visible" r:id="rId3"/>
  </sheets>
  <definedNames>
    <definedName function="false" hidden="false" localSheetId="0" name="_xlnm.Print_Area" vbProcedure="false">'HGG - JAN a FEV 2025'!$A$1:$V$54</definedName>
    <definedName function="false" hidden="false" localSheetId="0" name="_xlnm.Print_Titles" vbProcedure="false">'HGG - JAN a FEV 2025'!$36:$37</definedName>
    <definedName function="false" hidden="true" localSheetId="0" name="_xlnm._FilterDatabase" vbProcedure="false">'HGG - JAN a FEV 2025'!$F$37:$K$41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B22" authorId="0">
      <text>
        <r>
          <rPr>
            <sz val="10"/>
            <rFont val="Arial"/>
            <family val="2"/>
          </rPr>
          <t xml:space="preserve">R$ 13.245.000,99 (custeio 2ª Fase)
+
R$ 3.379.951,00 (Servidor Cedido - RD 106) 
+
R$ 429.747,53 (residência conforme 16º Termo Aditivo)
</t>
        </r>
      </text>
    </comment>
    <comment ref="B23" authorId="0">
      <text>
        <r>
          <rPr>
            <sz val="10"/>
            <rFont val="Arial"/>
            <family val="2"/>
          </rPr>
          <t xml:space="preserve">R$ 13.245.000,99 (custeio 2ª Fase)
+
R$ 3.379.951,00 (Servidor Cedido - RD 106) 
+
R$ 429.747,53 (residência conforme 16º Termo Aditivo)
</t>
        </r>
      </text>
    </comment>
    <comment ref="C22" authorId="0">
      <text>
        <r>
          <rPr>
            <sz val="10"/>
            <rFont val="Arial"/>
            <family val="2"/>
          </rPr>
          <t xml:space="preserve">R$ 13.245.000,99 (custeio 2ª Fase)
+
R$ 185.108,29 (residência conforme RD 519)
</t>
        </r>
      </text>
    </comment>
    <comment ref="C23" authorId="0">
      <text>
        <r>
          <rPr>
            <sz val="10"/>
            <rFont val="Arial"/>
            <family val="2"/>
          </rPr>
          <t xml:space="preserve">R$ 13.245.000,99 (custeio 2ª Fase)
+
R$ 185.108,29 (residência conforme RD 519)
</t>
        </r>
      </text>
    </comment>
    <comment ref="D22" authorId="0">
      <text>
        <r>
          <rPr>
            <sz val="10"/>
            <rFont val="Arial"/>
            <family val="2"/>
          </rPr>
          <t xml:space="preserve">R$ 185.108,29 (residência)
+
R$ 13.245.000,99 (custeio)
+
R$ 7.021.263,81 (custeio)
+
R$ 822.555,94 (custeio)
+
R$ 9.048.115,36 (custeio)
+
R$ 55.475.395,02 (custeio)
+
R$ 925.541,45 (residência)</t>
        </r>
      </text>
    </comment>
    <comment ref="L22" authorId="0">
      <text>
        <r>
          <rPr>
            <sz val="10"/>
            <rFont val="Arial"/>
            <family val="2"/>
          </rPr>
          <t xml:space="preserve">Custeio: R$ 12.515.110,46
</t>
        </r>
        <r>
          <rPr>
            <sz val="8"/>
            <color rgb="FF000000"/>
            <rFont val="Segoe UI"/>
            <family val="2"/>
            <charset val="1"/>
          </rPr>
          <t xml:space="preserve">2025.2850.066.00018.001
</t>
        </r>
      </text>
    </comment>
    <comment ref="L23" authorId="0">
      <text>
        <r>
          <rPr>
            <sz val="10"/>
            <rFont val="Arial"/>
            <family val="2"/>
          </rPr>
          <t xml:space="preserve">
R$ 3.848.734,77 (2025.2850.066.00124.001)
+
R$ 822.555,94
(2025.2850.068.00049.001)
+
R$ 822.555,94
(2025.2850.068.00050.001)
+
R$ 7.021.263,81
(2025.2850.177.00007.001)</t>
        </r>
      </text>
    </comment>
    <comment ref="L24" authorId="0">
      <text>
        <r>
          <rPr>
            <sz val="10"/>
            <rFont val="Arial"/>
            <family val="2"/>
          </rPr>
          <t xml:space="preserve">
R$ 822.555,94
2025.2850.068.00050.002
Pago em 28/02/25
</t>
        </r>
      </text>
    </comment>
    <comment ref="R23" authorId="0">
      <text>
        <r>
          <rPr>
            <sz val="10"/>
            <rFont val="Arial"/>
            <family val="2"/>
          </rPr>
          <t xml:space="preserve">R$ 197.835,21 (Fundo Rescisório - dez/24)
+
R$ 173.250,46 (custeio - dez/24)
</t>
        </r>
      </text>
    </comment>
    <comment ref="T22" authorId="0">
      <text>
        <r>
          <rPr>
            <sz val="10"/>
            <rFont val="Arial"/>
            <family val="2"/>
          </rPr>
          <t xml:space="preserve">R$ 945,00
+
R$ 1.215,00  
+
R$ 51.130,03  
+
R$ 9.942,70
</t>
        </r>
      </text>
    </comment>
    <comment ref="T23" authorId="0">
      <text>
        <r>
          <rPr>
            <sz val="10"/>
            <rFont val="Arial"/>
            <family val="2"/>
          </rPr>
          <t xml:space="preserve">Sandra Macedo:
R$ 738.405,72
Processo Transplantador de Rins referente outubro/2024 - Pago 05/02/2025 2025.2850.164.00001.001
+
R$ 81.677,96 
Processo 202400010091660 Processo Transplantador de Pâncreas referente novembro/2024 - Pago 17/02/2025
2025.2850.164.00002.001
+
R$ 8.477,46
Processo 202400010091671
Exames Ambulatoriais para a Dosagem de Imunossupressores (pacientes pós transplante) referente novembro/2024 - Pago 17/02/2025
2025.2850.164.00003.001
+
R$ 950.147,10
 Processo 202400010091683
Processo Transplantador de de Rins referente novembro/2024 - Pago 17/02/2025
2025.2850.164.00004.001
+
R$ 56.187,50
 Processo 202400010091665
 Processo Transplantador de Medula Óssea referente ao mês de novembro/2024 - Pago 17/02/2025
2025.2850.164.00005.001
+
R$ 71.583,89
 Processo 202400010091663
Processo Transplantador de Fígado referente  novembro/2024 - Pago 17/02/2025
2025.2850.164.00006.001</t>
        </r>
      </text>
    </comment>
  </commentList>
</comments>
</file>

<file path=xl/sharedStrings.xml><?xml version="1.0" encoding="utf-8"?>
<sst xmlns="http://schemas.openxmlformats.org/spreadsheetml/2006/main" count="72" uniqueCount="55">
  <si>
    <t xml:space="preserve">Relatório Resumidoda Execução Orçamentária e Financeira por Contrato de Gestão</t>
  </si>
  <si>
    <t xml:space="preserve">Mês/Ano: Janeiro e Fevereiro/2025</t>
  </si>
  <si>
    <t xml:space="preserve">Órgão Contratante: SECRETARIA DE ESTADO DA SAÚDE – SES/GO.</t>
  </si>
  <si>
    <t xml:space="preserve">CNPJ: 02.529.964/0001-57</t>
  </si>
  <si>
    <t xml:space="preserve">Organização Social Contratada : INSTITUTO DE DESENVOLVIMENTO TECNOLÓGICO E HUMANO - IDTECH</t>
  </si>
  <si>
    <t xml:space="preserve">07.966.540/0004-16</t>
  </si>
  <si>
    <t xml:space="preserve">Unidade Gerida: HOSPITAL ESTADUAL Dr. ALBERTO RASSI - HGG</t>
  </si>
  <si>
    <t xml:space="preserve">Contrato de Gestão nº: 024/2012 - SES  </t>
  </si>
  <si>
    <t xml:space="preserve">Vigência do Contrato de Gestão - Início  13/03/2012 Término 12/03/2013 / 15º Termo Aditivo: Início 13/03/2022 Término 12/03/2024 /16º Termo Aditivo: Início 13/03/2023 Término 12/03/2024 / 17º Termo Aditivo: Início 13/03/2024 Término 12/03/2026</t>
  </si>
  <si>
    <t xml:space="preserve">Previsão de Repasse Mensal do Contrato de Gestão/ADITIVO - Custeio : R$  13.245.000,99 Processo nº 201100010013921 e Processo nº 202400010085827</t>
  </si>
  <si>
    <t xml:space="preserve">Previsão de Repasse Mensal do Contrato de Gestão/ADITIVO - Investimentos : R$ Processo nº:
</t>
  </si>
  <si>
    <t xml:space="preserve">Mês</t>
  </si>
  <si>
    <t xml:space="preserve">Comparativo do Estimado com a Execução Orçamentária e Financeira</t>
  </si>
  <si>
    <t xml:space="preserve">Valor Mensal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</si>
  <si>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</si>
  <si>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</si>
  <si>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</si>
  <si>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</si>
  <si>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</si>
  <si>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refere), os valores devolvidos estão lançados no mês em que houve a quitação da guia , não impactam nas ordens de pagamento repassadas no mês.</t>
  </si>
  <si>
    <t xml:space="preserve">7. Guias de Receita (Devolução de Recursos de Exercícios Anteriores) os valores devolvidos estão lançados no mês em que houve a quitação da guia, não impactam nas ordens de pagamento repassadas no mês.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</si>
  <si>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</si>
  <si>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</si>
  <si>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10=5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</si>
  <si>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</si>
  <si>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</si>
  <si>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</si>
  <si>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</si>
  <si>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</si>
  <si>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</si>
  <si>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 xml:space="preserve">Descrição</t>
  </si>
  <si>
    <t xml:space="preserve">Ressarcimentos (Rescisões Trabalhista, Serviço Hospitalar e Ambulatorial, Leitos Extras, Material Órtese e Prótese (OPME e Outros)</t>
  </si>
  <si>
    <t xml:space="preserve">Mandados Judiciais </t>
  </si>
  <si>
    <t xml:space="preserve">Repasse Via Regularização de Despesas</t>
  </si>
  <si>
    <t xml:space="preserve">Encontro de Contas Final do Contrato</t>
  </si>
  <si>
    <t xml:space="preserve">Outros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</si>
  <si>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</si>
  <si>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</si>
  <si>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</si>
  <si>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</si>
  <si>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da Despesa (mês/ano)</t>
  </si>
  <si>
    <t xml:space="preserve">Período de aplicação da Glosa (mês/ano)</t>
  </si>
  <si>
    <t xml:space="preserve">Área Responsável</t>
  </si>
  <si>
    <t xml:space="preserve">Valor provisionado para ajuste posterior	</t>
  </si>
  <si>
    <t xml:space="preserve">3.3.50.85.02</t>
  </si>
  <si>
    <t xml:space="preserve">201100010013921</t>
  </si>
  <si>
    <t xml:space="preserve">SES/CGC/SUPECC-19837</t>
  </si>
  <si>
    <t xml:space="preserve">Total Geral</t>
  </si>
  <si>
    <t xml:space="preserve"> </t>
  </si>
  <si>
    <t xml:space="preserve">Nota Explicativa:  </t>
  </si>
  <si>
    <t xml:space="preserve">Valor Estimado no Contrato de Gestão = Custeio + Servidores Cedidos + Residência Médica
1. Valor Mensal Estimado no Contrato de Gestão – Custeio = Custeio + Gratificação do Supervisor, Coordenador, Preceptor e Tutor da COREME/COREMU + Despesa de custeio diverso por Residente Médico e Multi                       3. Valor informado pela área técnica - GEFIN (SEI nº 202500010016855)
4. Valor Provisionado conforme Solicitação de Liquidação e Pagamento: jan/25 (SEI nº 69063024); fev/25 (SEI nº 69986695). Valor aplicado com valor estimado - ajuste será realizado posteriormente, quando informado pela SES/CGC/SUPECC - 19837</t>
  </si>
  <si>
    <t xml:space="preserve">Conforme diretrizes descritas no Despacho 2688 (SEI nº 65101374), Processo SEI nº 202400010067105, o valor dos Servidores Cedidos, Bolsa de Residência Médica e Gratificação de Servidores Cedidos serão apenas de  caráter informativo, pois são pagos diretamente pelo GGP da SES/GO. Segue:                                                                                                                                                                                                                                                                                                    Servidores Cedidos - Referência:  jan/25.....R$ 3.574.776,44 (SEI nº 70302260);  fev/25.....R$ 3.508.540,35 (SEI nº 72206242)
        Bolsa de Residentes - Referência jan/25.....R$ 413.165,74 (SEI nº 70302260); fev/25.....R$ 388.756,03 (SEI nº 72206242)                                                                                                                                                                                                 Gratificação de Servidores Cedidos Preceptores de Residência - Processo SEI nº 202500010016796 - Referência: jan/25..... R$ 35.921,57  (SEI nº 71571638); fev/25..... R$ 34.689,06  (SEI nº 71571697)</t>
  </si>
  <si>
    <t xml:space="preserve">8. Pagamentos (repasses – Restos a Pagar) - Repasse referente ao Custeio - Referência: dez/24 Ordem de Pagamento 2025.2850.066.00068.002........R$ 173.250,46 (SEI nº 71262818)
                                                                                                                                        Referência: dez/24 Ordem de Pagamento 2025.2850.066.00068.001........R$ 197.835,21 (Fundo Rescisório) (SEI nº 71262818)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</si>
  <si>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9. Pagamentos de Despesas de Exercícios Anteriores - DEA:                                                                                                                                                                                                                                                                                                                       Mês jan/25 - Despesa 3.3.90.93.14: Ressarcimento transplante (Processo 202400010084103) referência outubro/2024 Ordem de Pagamento 2025.2850.067.00001.002.......R$ 915,00; Ressarcimento transplante (Processo 202400010084102) referência outubro/2024 Ordem de Pagamento 2025.2850.067.00002.001.......R$ 1.215,00; Ressarcimento transplante (Processo 202400010084106) referência outubro/2024 Ordem de Pagamento 2025.2850.067.00003.001.......R$ 51.130,03; Ressarcimento transplante (Processo 202400010084120) referência outubro/2024 Ordem de Pagamento 2025.2850.067.00004.001.......R$ 9.942,70                     
        Mês fev/25 - Despesa 3.3.90.93.14: Ressarcimento transplante (Processo ) referência outubro/2024 Ordem de Pagamento 2025.2850.164.00001.001.......R$ 738.405,72; Ressarcimento transplante (Processo 202400010091660 ) referência novembro/2024 Ordem de Pagamento 2025.2850.164.00002.001.......R$ 81.677,96; Ressarcimento transplante (Processo 202400010091671) referência novembro/2024 Ordem de Pagamento 2025.2850.164.00003.001.......R$ 8.477,46; Ressarcimento transplante (Processo 202400010091683) referência novembro/2024 Ordem de Pagamento 2025.2850.164.00004.001.......R$ 950.147,10;  Ressarcimento transplante (Processo 202400010091665) referência novembro/2024 Ordem de Pagamento 2025.2850.164.00005.001.......R$ 56.187,50; Ressarcimento transplante (Processo 202400010091663) referência novembro/2024 Ordem de Pagamento 2025.2850.164.00006.001.......R$ 71.583,89.                      </t>
  </si>
  <si>
    <t xml:space="preserve"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</si>
</sst>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-;\-* #,##0.00_-;_-* \-??_-;_-@_-"/>
    <numFmt numFmtId="166" formatCode="mmm/yy"/>
    <numFmt numFmtId="167" formatCode="#,##0.00"/>
    <numFmt numFmtId="168" formatCode="0.00"/>
    <numFmt numFmtId="169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1"/>
      <color theme="10"/>
      <name val="Calibri"/>
      <family val="2"/>
      <charset val="1"/>
    </font>
    <font>
      <b val="true"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color theme="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name val="Calibri"/>
      <family val="2"/>
      <charset val="1"/>
    </font>
    <font>
      <sz val="10"/>
      <color rgb="FFFF0000"/>
      <name val="Calibri"/>
      <family val="2"/>
      <charset val="1"/>
    </font>
    <font>
      <sz val="10"/>
      <color rgb="FF000000"/>
      <name val="Calibri"/>
      <family val="0"/>
      <charset val="1"/>
    </font>
    <font>
      <sz val="10"/>
      <color theme="1"/>
      <name val="Calibri"/>
      <family val="2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8"/>
      <color rgb="FF000000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rgb="FFD9E2F3"/>
        <bgColor rgb="FFD8D8D8"/>
      </patternFill>
    </fill>
    <fill>
      <patternFill patternType="solid">
        <fgColor theme="0"/>
        <bgColor rgb="FFF2F2F2"/>
      </patternFill>
    </fill>
    <fill>
      <patternFill patternType="solid">
        <fgColor rgb="FFD8D8D8"/>
        <bgColor rgb="FFD9E2F3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theme="0" tint="-0.05"/>
      </bottom>
      <diagonal/>
    </border>
    <border diagonalUp="false" diagonalDown="false">
      <left/>
      <right/>
      <top style="thin">
        <color theme="0" tint="-0.05"/>
      </top>
      <bottom/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left" vertical="bottom" textRotation="0" wrapText="true" indent="0" shrinkToFit="false" readingOrder="1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6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1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8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6" fillId="0" borderId="8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12" fillId="0" borderId="8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6" fillId="0" borderId="8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6" fillId="0" borderId="8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7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8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4" borderId="8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7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4" fillId="5" borderId="8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8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8" fillId="6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6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6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9" fontId="15" fillId="0" borderId="1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yperlink 1" xfId="20"/>
    <cellStyle name="Normal 65" xfId="21"/>
    <cellStyle name="Vírgula 44" xfId="22"/>
  </cellStyles>
  <dxfs count="5">
    <dxf>
      <fill>
        <patternFill patternType="solid">
          <fgColor rgb="FFAFD095"/>
          <bgColor rgb="FF000000"/>
        </patternFill>
      </fill>
    </dxf>
    <dxf>
      <fill>
        <patternFill patternType="solid">
          <fgColor rgb="FFD8D8D8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2F2F2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55A11"/>
    <pageSetUpPr fitToPage="true"/>
  </sheetPr>
  <dimension ref="A1:V90"/>
  <sheetViews>
    <sheetView showFormulas="false" showGridLines="true" showRowColHeaders="true" showZeros="true" rightToLeft="false" tabSelected="true" showOutlineSymbols="true" defaultGridColor="true" view="normal" topLeftCell="L1" colorId="64" zoomScale="100" zoomScaleNormal="100" zoomScalePageLayoutView="100" workbookViewId="0">
      <selection pane="topLeft" activeCell="A44" activeCellId="0" sqref="A44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8.86"/>
    <col collapsed="false" customWidth="true" hidden="false" outlineLevel="0" max="2" min="2" style="1" width="14.29"/>
    <col collapsed="false" customWidth="true" hidden="false" outlineLevel="0" max="3" min="3" style="2" width="16"/>
    <col collapsed="false" customWidth="true" hidden="false" outlineLevel="0" max="7" min="4" style="1" width="16"/>
    <col collapsed="false" customWidth="true" hidden="false" outlineLevel="0" max="8" min="8" style="1" width="19.33"/>
    <col collapsed="false" customWidth="true" hidden="false" outlineLevel="0" max="10" min="9" style="1" width="16"/>
    <col collapsed="false" customWidth="true" hidden="false" outlineLevel="0" max="11" min="11" style="1" width="17"/>
    <col collapsed="false" customWidth="true" hidden="false" outlineLevel="0" max="16" min="12" style="1" width="16.29"/>
    <col collapsed="false" customWidth="true" hidden="false" outlineLevel="0" max="17" min="17" style="1" width="32.15"/>
    <col collapsed="false" customWidth="true" hidden="false" outlineLevel="0" max="22" min="18" style="1" width="16.29"/>
  </cols>
  <sheetData>
    <row r="1" customFormat="false" ht="26.2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customFormat="false" ht="7.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</row>
    <row r="3" customFormat="false" ht="15" hidden="false" customHeight="fals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customFormat="false" ht="6.75" hidden="false" customHeight="true" outlineLevel="0" collapsed="false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</row>
    <row r="5" customFormat="false" ht="15" hidden="false" customHeight="false" outlineLevel="0" collapsed="false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customFormat="false" ht="15" hidden="false" customHeight="false" outlineLevel="0" collapsed="false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5"/>
      <c r="P6" s="5"/>
      <c r="Q6" s="5"/>
      <c r="R6" s="5"/>
      <c r="S6" s="5"/>
      <c r="T6" s="5"/>
      <c r="U6" s="5"/>
      <c r="V6" s="5"/>
    </row>
    <row r="7" customFormat="false" ht="6.75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5"/>
      <c r="P7" s="5"/>
      <c r="Q7" s="5"/>
      <c r="R7" s="5"/>
      <c r="S7" s="5"/>
      <c r="T7" s="5"/>
      <c r="U7" s="5"/>
      <c r="V7" s="5"/>
    </row>
    <row r="8" customFormat="false" ht="15" hidden="false" customHeight="false" outlineLevel="0" collapsed="false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customFormat="false" ht="15" hidden="false" customHeight="false" outlineLevel="0" collapsed="false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5"/>
      <c r="P9" s="5"/>
      <c r="Q9" s="5"/>
      <c r="R9" s="5"/>
      <c r="S9" s="5"/>
      <c r="T9" s="5"/>
      <c r="U9" s="5"/>
      <c r="V9" s="5"/>
    </row>
    <row r="10" customFormat="false" ht="8.25" hidden="false" customHeight="true" outlineLevel="0" collapsed="false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"/>
      <c r="P10" s="5"/>
      <c r="Q10" s="5"/>
      <c r="R10" s="5"/>
      <c r="S10" s="5"/>
      <c r="T10" s="5"/>
      <c r="U10" s="5"/>
      <c r="V10" s="5"/>
    </row>
    <row r="11" customFormat="false" ht="15" hidden="false" customHeight="false" outlineLevel="0" collapsed="false">
      <c r="A11" s="7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customFormat="false" ht="7.5" hidden="false" customHeight="true" outlineLevel="0" collapsed="false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5"/>
      <c r="P12" s="5"/>
      <c r="Q12" s="5"/>
      <c r="R12" s="5"/>
      <c r="S12" s="5"/>
      <c r="T12" s="5"/>
      <c r="U12" s="5"/>
      <c r="V12" s="5"/>
    </row>
    <row r="13" customFormat="false" ht="15.75" hidden="false" customHeight="true" outlineLevel="0" collapsed="false">
      <c r="A13" s="12" t="s">
        <v>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customFormat="false" ht="35.25" hidden="false" customHeight="true" outlineLevel="0" collapsed="false">
      <c r="A14" s="13" t="s">
        <v>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customFormat="false" ht="7.5" hidden="false" customHeight="true" outlineLevel="0" collapsed="false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="16" customFormat="true" ht="18.75" hidden="false" customHeight="true" outlineLevel="0" collapsed="false">
      <c r="A16" s="15" t="s">
        <v>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="18" customFormat="true" ht="24" hidden="false" customHeight="true" outlineLevel="0" collapsed="false">
      <c r="A17" s="17" t="s">
        <v>10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customFormat="false" ht="15.75" hidden="false" customHeight="true" outlineLevel="0" collapsed="false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customFormat="false" ht="15.75" hidden="false" customHeight="true" outlineLevel="0" collapsed="false">
      <c r="A19" s="20" t="s">
        <v>11</v>
      </c>
      <c r="B19" s="21"/>
      <c r="C19" s="22" t="s">
        <v>12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customFormat="false" ht="96.75" hidden="false" customHeight="true" outlineLevel="0" collapsed="false">
      <c r="A20" s="20"/>
      <c r="B20" s="23" t="s">
        <v>13</v>
      </c>
      <c r="C20" s="24" t="s">
        <v>14</v>
      </c>
      <c r="D20" s="24" t="s">
        <v>15</v>
      </c>
      <c r="E20" s="24"/>
      <c r="F20" s="24"/>
      <c r="G20" s="24" t="s">
        <v>16</v>
      </c>
      <c r="H20" s="24"/>
      <c r="I20" s="24"/>
      <c r="J20" s="24" t="s">
        <v>17</v>
      </c>
      <c r="K20" s="24" t="s">
        <v>18</v>
      </c>
      <c r="L20" s="24"/>
      <c r="M20" s="24"/>
      <c r="N20" s="24"/>
      <c r="O20" s="24" t="s">
        <v>19</v>
      </c>
      <c r="P20" s="24"/>
      <c r="Q20" s="24" t="s">
        <v>20</v>
      </c>
      <c r="R20" s="24" t="s">
        <v>21</v>
      </c>
      <c r="S20" s="24"/>
      <c r="T20" s="24" t="s">
        <v>22</v>
      </c>
      <c r="U20" s="24"/>
      <c r="V20" s="24" t="s">
        <v>23</v>
      </c>
    </row>
    <row r="21" customFormat="false" ht="37.5" hidden="false" customHeight="true" outlineLevel="0" collapsed="false">
      <c r="A21" s="20"/>
      <c r="B21" s="23"/>
      <c r="C21" s="24"/>
      <c r="D21" s="24" t="s">
        <v>24</v>
      </c>
      <c r="E21" s="24" t="s">
        <v>25</v>
      </c>
      <c r="F21" s="24" t="s">
        <v>26</v>
      </c>
      <c r="G21" s="24" t="s">
        <v>24</v>
      </c>
      <c r="H21" s="24" t="s">
        <v>25</v>
      </c>
      <c r="I21" s="24" t="s">
        <v>26</v>
      </c>
      <c r="J21" s="24" t="s">
        <v>24</v>
      </c>
      <c r="K21" s="24" t="s">
        <v>27</v>
      </c>
      <c r="L21" s="24" t="s">
        <v>24</v>
      </c>
      <c r="M21" s="24" t="s">
        <v>25</v>
      </c>
      <c r="N21" s="24" t="s">
        <v>26</v>
      </c>
      <c r="O21" s="24" t="s">
        <v>24</v>
      </c>
      <c r="P21" s="24" t="s">
        <v>25</v>
      </c>
      <c r="Q21" s="24"/>
      <c r="R21" s="24" t="s">
        <v>24</v>
      </c>
      <c r="S21" s="24" t="s">
        <v>25</v>
      </c>
      <c r="T21" s="24" t="s">
        <v>24</v>
      </c>
      <c r="U21" s="24" t="s">
        <v>28</v>
      </c>
      <c r="V21" s="24"/>
    </row>
    <row r="22" customFormat="false" ht="15" hidden="false" customHeight="false" outlineLevel="0" collapsed="false">
      <c r="A22" s="25" t="n">
        <v>45658</v>
      </c>
      <c r="B22" s="26" t="n">
        <v>17054699.52</v>
      </c>
      <c r="C22" s="26" t="n">
        <v>13430109.28</v>
      </c>
      <c r="D22" s="27" t="n">
        <v>86722980.86</v>
      </c>
      <c r="E22" s="26"/>
      <c r="F22" s="26" t="n">
        <v>63232.73</v>
      </c>
      <c r="G22" s="26" t="n">
        <v>12515110.46</v>
      </c>
      <c r="H22" s="26"/>
      <c r="I22" s="26" t="n">
        <v>63232.73</v>
      </c>
      <c r="J22" s="26" t="n">
        <v>450000</v>
      </c>
      <c r="K22" s="25" t="n">
        <v>45658</v>
      </c>
      <c r="L22" s="28" t="n">
        <v>12515110.46</v>
      </c>
      <c r="M22" s="29"/>
      <c r="N22" s="30"/>
      <c r="O22" s="31"/>
      <c r="P22" s="31"/>
      <c r="Q22" s="31"/>
      <c r="R22" s="28"/>
      <c r="S22" s="31"/>
      <c r="T22" s="32" t="n">
        <v>63232.73</v>
      </c>
      <c r="U22" s="31"/>
      <c r="V22" s="29" t="n">
        <f aca="false">L22+M22+N22+R22+S22+T22+U22</f>
        <v>12578343.19</v>
      </c>
    </row>
    <row r="23" customFormat="false" ht="15" hidden="false" customHeight="false" outlineLevel="0" collapsed="false">
      <c r="A23" s="25" t="n">
        <v>45689</v>
      </c>
      <c r="B23" s="26" t="n">
        <v>17054699.52</v>
      </c>
      <c r="C23" s="26" t="n">
        <v>13430109.28</v>
      </c>
      <c r="D23" s="27"/>
      <c r="E23" s="26"/>
      <c r="F23" s="26" t="n">
        <v>1906479.63</v>
      </c>
      <c r="G23" s="26" t="n">
        <v>25695206.41</v>
      </c>
      <c r="H23" s="26"/>
      <c r="I23" s="33" t="n">
        <v>1906479.63</v>
      </c>
      <c r="J23" s="26" t="n">
        <v>450000</v>
      </c>
      <c r="K23" s="25" t="n">
        <v>45689</v>
      </c>
      <c r="L23" s="28" t="n">
        <v>12515110.46</v>
      </c>
      <c r="M23" s="29"/>
      <c r="N23" s="30"/>
      <c r="O23" s="31"/>
      <c r="P23" s="31"/>
      <c r="Q23" s="31"/>
      <c r="R23" s="28" t="n">
        <v>371085.67</v>
      </c>
      <c r="S23" s="31"/>
      <c r="T23" s="32" t="n">
        <v>1906479.63</v>
      </c>
      <c r="U23" s="31"/>
      <c r="V23" s="29" t="n">
        <f aca="false">L23+M23+N23+R23+S23+T23+U23</f>
        <v>14792675.76</v>
      </c>
    </row>
    <row r="24" customFormat="false" ht="15" hidden="false" customHeight="false" outlineLevel="0" collapsed="false">
      <c r="A24" s="25"/>
      <c r="B24" s="26"/>
      <c r="C24" s="26"/>
      <c r="D24" s="27"/>
      <c r="E24" s="26"/>
      <c r="F24" s="26"/>
      <c r="G24" s="26"/>
      <c r="H24" s="26"/>
      <c r="I24" s="26"/>
      <c r="J24" s="26"/>
      <c r="K24" s="25" t="n">
        <v>45717</v>
      </c>
      <c r="L24" s="28" t="n">
        <v>822555.94</v>
      </c>
      <c r="M24" s="29"/>
      <c r="N24" s="30"/>
      <c r="O24" s="31"/>
      <c r="P24" s="31"/>
      <c r="Q24" s="31"/>
      <c r="R24" s="28"/>
      <c r="S24" s="31"/>
      <c r="T24" s="32"/>
      <c r="U24" s="31"/>
      <c r="V24" s="29" t="n">
        <f aca="false">L24+M24+N24+R24+S24+T24+U24</f>
        <v>822555.94</v>
      </c>
    </row>
    <row r="25" customFormat="false" ht="15" hidden="false" customHeight="false" outlineLevel="0" collapsed="false">
      <c r="A25" s="34"/>
      <c r="B25" s="35" t="n">
        <f aca="false">SUM(B22:B24)</f>
        <v>34109399.04</v>
      </c>
      <c r="C25" s="35" t="n">
        <f aca="false">SUM(C22:C24)</f>
        <v>26860218.56</v>
      </c>
      <c r="D25" s="35" t="n">
        <f aca="false">SUM(D22:D24)</f>
        <v>86722980.86</v>
      </c>
      <c r="E25" s="35" t="n">
        <f aca="false">SUM(E22:E24)</f>
        <v>0</v>
      </c>
      <c r="F25" s="35" t="n">
        <f aca="false">SUM(F22:F24)</f>
        <v>1969712.36</v>
      </c>
      <c r="G25" s="35" t="n">
        <f aca="false">SUM(G22:G24)</f>
        <v>38210316.87</v>
      </c>
      <c r="H25" s="35" t="n">
        <f aca="false">SUM(H22:H24)</f>
        <v>0</v>
      </c>
      <c r="I25" s="35" t="n">
        <f aca="false">SUM(I22:I24)</f>
        <v>1969712.36</v>
      </c>
      <c r="J25" s="35" t="n">
        <f aca="false">SUM(J22:J24)</f>
        <v>900000</v>
      </c>
      <c r="K25" s="35"/>
      <c r="L25" s="35" t="n">
        <f aca="false">SUM(L22:L24)</f>
        <v>25852776.86</v>
      </c>
      <c r="M25" s="35" t="n">
        <f aca="false">SUM(M22:M22)</f>
        <v>0</v>
      </c>
      <c r="N25" s="35" t="n">
        <f aca="false">SUM(N22:N22)</f>
        <v>0</v>
      </c>
      <c r="O25" s="35" t="n">
        <f aca="false">SUM(O22:O22)</f>
        <v>0</v>
      </c>
      <c r="P25" s="35" t="n">
        <f aca="false">SUM(P22:P22)</f>
        <v>0</v>
      </c>
      <c r="Q25" s="35" t="n">
        <f aca="false">SUM(Q22:Q22)</f>
        <v>0</v>
      </c>
      <c r="R25" s="35" t="n">
        <f aca="false">SUM(R22:R22)</f>
        <v>0</v>
      </c>
      <c r="S25" s="35" t="n">
        <f aca="false">SUM(S22:S24)</f>
        <v>0</v>
      </c>
      <c r="T25" s="35" t="n">
        <f aca="false">SUM(T22:T24)</f>
        <v>1969712.36</v>
      </c>
      <c r="U25" s="35" t="n">
        <f aca="false">SUM(U22:U24)</f>
        <v>0</v>
      </c>
      <c r="V25" s="35" t="n">
        <f aca="false">SUM(V22:V24)</f>
        <v>28193574.89</v>
      </c>
    </row>
    <row r="26" customFormat="false" ht="15" hidden="false" customHeight="false" outlineLevel="0" collapsed="false">
      <c r="A26" s="36"/>
      <c r="B26" s="36"/>
      <c r="C26" s="37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8"/>
      <c r="V26" s="38"/>
    </row>
    <row r="27" customFormat="false" ht="40.5" hidden="false" customHeight="true" outlineLevel="0" collapsed="false">
      <c r="A27" s="39" t="s">
        <v>29</v>
      </c>
      <c r="B27" s="39"/>
      <c r="C27" s="39"/>
      <c r="D27" s="39"/>
      <c r="E27" s="39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8"/>
      <c r="V27" s="38"/>
    </row>
    <row r="28" customFormat="false" ht="20.25" hidden="false" customHeight="true" outlineLevel="0" collapsed="false">
      <c r="A28" s="40" t="s">
        <v>30</v>
      </c>
      <c r="B28" s="40"/>
      <c r="C28" s="40"/>
      <c r="D28" s="40"/>
      <c r="E28" s="40"/>
      <c r="F28" s="36"/>
      <c r="G28" s="36"/>
      <c r="H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8"/>
      <c r="V28" s="38"/>
    </row>
    <row r="29" customFormat="false" ht="15" hidden="false" customHeight="false" outlineLevel="0" collapsed="false">
      <c r="A29" s="40"/>
      <c r="B29" s="40"/>
      <c r="C29" s="40"/>
      <c r="D29" s="40"/>
      <c r="E29" s="40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8"/>
      <c r="V29" s="38"/>
    </row>
    <row r="30" customFormat="false" ht="37.5" hidden="false" customHeight="true" outlineLevel="0" collapsed="false">
      <c r="A30" s="41" t="s">
        <v>31</v>
      </c>
      <c r="B30" s="41"/>
      <c r="C30" s="41"/>
      <c r="D30" s="41"/>
      <c r="E30" s="41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8"/>
      <c r="V30" s="38"/>
    </row>
    <row r="31" customFormat="false" ht="17.25" hidden="false" customHeight="true" outlineLevel="0" collapsed="false">
      <c r="A31" s="41" t="s">
        <v>32</v>
      </c>
      <c r="B31" s="41"/>
      <c r="C31" s="41"/>
      <c r="D31" s="41"/>
      <c r="E31" s="41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8"/>
      <c r="V31" s="38"/>
    </row>
    <row r="32" customFormat="false" ht="17.25" hidden="false" customHeight="true" outlineLevel="0" collapsed="false">
      <c r="A32" s="41" t="s">
        <v>33</v>
      </c>
      <c r="B32" s="41"/>
      <c r="C32" s="41"/>
      <c r="D32" s="41"/>
      <c r="E32" s="41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8"/>
      <c r="V32" s="38"/>
    </row>
    <row r="33" customFormat="false" ht="17.25" hidden="false" customHeight="true" outlineLevel="0" collapsed="false">
      <c r="A33" s="41" t="s">
        <v>34</v>
      </c>
      <c r="B33" s="41"/>
      <c r="C33" s="41"/>
      <c r="D33" s="41"/>
      <c r="E33" s="41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8"/>
      <c r="V33" s="38"/>
    </row>
    <row r="34" customFormat="false" ht="17.25" hidden="false" customHeight="true" outlineLevel="0" collapsed="false">
      <c r="A34" s="42" t="s">
        <v>35</v>
      </c>
      <c r="B34" s="42"/>
      <c r="C34" s="42"/>
      <c r="D34" s="42"/>
      <c r="E34" s="42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8"/>
      <c r="V34" s="38"/>
    </row>
    <row r="35" customFormat="false" ht="15" hidden="false" customHeight="false" outlineLevel="0" collapsed="false">
      <c r="A35" s="36"/>
      <c r="B35" s="36"/>
      <c r="C35" s="37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8"/>
      <c r="V35" s="38"/>
    </row>
    <row r="36" customFormat="false" ht="15.75" hidden="false" customHeight="true" outlineLevel="0" collapsed="false">
      <c r="A36" s="39" t="s">
        <v>36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6"/>
      <c r="M36" s="36"/>
      <c r="N36" s="36"/>
      <c r="O36" s="36"/>
      <c r="P36" s="36"/>
      <c r="Q36" s="36"/>
      <c r="R36" s="36"/>
      <c r="S36" s="36"/>
      <c r="T36" s="36"/>
      <c r="U36" s="38"/>
      <c r="V36" s="38"/>
    </row>
    <row r="37" customFormat="false" ht="38.25" hidden="false" customHeight="true" outlineLevel="0" collapsed="false">
      <c r="A37" s="24" t="s">
        <v>30</v>
      </c>
      <c r="B37" s="24"/>
      <c r="C37" s="24"/>
      <c r="D37" s="24"/>
      <c r="E37" s="24"/>
      <c r="F37" s="24" t="s">
        <v>37</v>
      </c>
      <c r="G37" s="24" t="s">
        <v>38</v>
      </c>
      <c r="H37" s="24" t="s">
        <v>39</v>
      </c>
      <c r="I37" s="24" t="s">
        <v>40</v>
      </c>
      <c r="J37" s="24" t="s">
        <v>41</v>
      </c>
      <c r="K37" s="24" t="s">
        <v>42</v>
      </c>
      <c r="L37" s="36"/>
      <c r="M37" s="36"/>
      <c r="N37" s="36"/>
      <c r="O37" s="36"/>
      <c r="P37" s="36"/>
      <c r="Q37" s="36"/>
      <c r="R37" s="36"/>
      <c r="S37" s="36"/>
      <c r="T37" s="36"/>
      <c r="U37" s="38"/>
      <c r="V37" s="38"/>
    </row>
    <row r="38" customFormat="false" ht="39.75" hidden="false" customHeight="true" outlineLevel="0" collapsed="false">
      <c r="A38" s="42" t="s">
        <v>43</v>
      </c>
      <c r="B38" s="42"/>
      <c r="C38" s="42"/>
      <c r="D38" s="42"/>
      <c r="E38" s="42"/>
      <c r="F38" s="43" t="n">
        <v>450000</v>
      </c>
      <c r="G38" s="44" t="s">
        <v>44</v>
      </c>
      <c r="H38" s="45" t="s">
        <v>45</v>
      </c>
      <c r="I38" s="25" t="n">
        <v>45658</v>
      </c>
      <c r="J38" s="25" t="n">
        <v>45658</v>
      </c>
      <c r="K38" s="42" t="s">
        <v>46</v>
      </c>
      <c r="L38" s="36"/>
      <c r="M38" s="36"/>
      <c r="N38" s="36"/>
      <c r="O38" s="36"/>
      <c r="P38" s="46"/>
      <c r="Q38" s="36"/>
      <c r="R38" s="36"/>
      <c r="S38" s="36"/>
      <c r="T38" s="36"/>
      <c r="U38" s="38"/>
      <c r="V38" s="38"/>
    </row>
    <row r="39" customFormat="false" ht="39.75" hidden="false" customHeight="true" outlineLevel="0" collapsed="false">
      <c r="A39" s="42" t="s">
        <v>43</v>
      </c>
      <c r="B39" s="42"/>
      <c r="C39" s="42"/>
      <c r="D39" s="42"/>
      <c r="E39" s="42"/>
      <c r="F39" s="43" t="n">
        <v>450000</v>
      </c>
      <c r="G39" s="44" t="s">
        <v>44</v>
      </c>
      <c r="H39" s="45" t="s">
        <v>45</v>
      </c>
      <c r="I39" s="25" t="n">
        <v>45689</v>
      </c>
      <c r="J39" s="25" t="n">
        <v>45689</v>
      </c>
      <c r="K39" s="42" t="s">
        <v>46</v>
      </c>
      <c r="L39" s="36"/>
      <c r="M39" s="36"/>
      <c r="N39" s="36"/>
      <c r="O39" s="36"/>
      <c r="P39" s="46"/>
      <c r="Q39" s="36"/>
      <c r="R39" s="36"/>
      <c r="S39" s="36"/>
      <c r="T39" s="36"/>
      <c r="U39" s="38"/>
      <c r="V39" s="38"/>
    </row>
    <row r="40" customFormat="false" ht="15.75" hidden="false" customHeight="true" outlineLevel="0" collapsed="false">
      <c r="A40" s="47" t="s">
        <v>47</v>
      </c>
      <c r="B40" s="47"/>
      <c r="C40" s="47"/>
      <c r="D40" s="47"/>
      <c r="E40" s="47"/>
      <c r="F40" s="48" t="n">
        <f aca="false">SUM(F38:F39)</f>
        <v>900000</v>
      </c>
      <c r="G40" s="49"/>
      <c r="H40" s="49"/>
      <c r="I40" s="49"/>
      <c r="J40" s="49"/>
      <c r="K40" s="49"/>
      <c r="L40" s="36"/>
      <c r="M40" s="36"/>
      <c r="N40" s="36"/>
      <c r="O40" s="36"/>
      <c r="P40" s="46"/>
      <c r="Q40" s="36"/>
      <c r="R40" s="36"/>
      <c r="S40" s="36"/>
      <c r="T40" s="36"/>
      <c r="U40" s="36"/>
      <c r="V40" s="36"/>
    </row>
    <row r="41" customFormat="false" ht="15.75" hidden="false" customHeight="true" outlineLevel="0" collapsed="false">
      <c r="A41" s="50" t="s">
        <v>48</v>
      </c>
      <c r="B41" s="50"/>
      <c r="C41" s="50"/>
      <c r="D41" s="50"/>
      <c r="E41" s="50"/>
      <c r="F41" s="50"/>
      <c r="G41" s="50"/>
      <c r="H41" s="50"/>
      <c r="I41" s="46"/>
      <c r="J41" s="46"/>
      <c r="K41" s="46"/>
      <c r="L41" s="46"/>
      <c r="M41" s="36"/>
      <c r="N41" s="36"/>
      <c r="O41" s="36"/>
      <c r="P41" s="46"/>
      <c r="Q41" s="36"/>
      <c r="R41" s="36"/>
      <c r="S41" s="36"/>
      <c r="T41" s="36"/>
      <c r="U41" s="36"/>
      <c r="V41" s="36"/>
    </row>
    <row r="42" customFormat="false" ht="15.75" hidden="false" customHeight="true" outlineLevel="0" collapsed="false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36"/>
      <c r="N42" s="36"/>
      <c r="O42" s="36"/>
      <c r="P42" s="46"/>
      <c r="Q42" s="36"/>
      <c r="R42" s="36"/>
      <c r="S42" s="36"/>
      <c r="T42" s="36"/>
      <c r="U42" s="36"/>
      <c r="V42" s="36"/>
    </row>
    <row r="43" customFormat="false" ht="15" hidden="false" customHeight="true" outlineLevel="0" collapsed="false">
      <c r="A43" s="51" t="s">
        <v>49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36"/>
      <c r="Q43" s="36"/>
      <c r="R43" s="36"/>
      <c r="S43" s="36"/>
      <c r="T43" s="36"/>
      <c r="U43" s="36"/>
      <c r="V43" s="36"/>
    </row>
    <row r="44" customFormat="false" ht="58.5" hidden="false" customHeight="true" outlineLevel="0" collapsed="false">
      <c r="A44" s="52" t="s">
        <v>50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46"/>
      <c r="M44" s="46"/>
      <c r="N44" s="46"/>
      <c r="O44" s="46"/>
      <c r="P44" s="36"/>
      <c r="Q44" s="36"/>
      <c r="R44" s="36"/>
      <c r="S44" s="36"/>
      <c r="T44" s="36"/>
      <c r="U44" s="36"/>
      <c r="V44" s="36"/>
    </row>
    <row r="45" customFormat="false" ht="55.95" hidden="false" customHeight="true" outlineLevel="0" collapsed="false">
      <c r="A45" s="52" t="s">
        <v>51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46"/>
      <c r="M45" s="46"/>
      <c r="N45" s="46"/>
      <c r="O45" s="46"/>
      <c r="P45" s="36"/>
      <c r="Q45" s="36"/>
      <c r="R45" s="36"/>
      <c r="S45" s="36"/>
      <c r="T45" s="36"/>
      <c r="U45" s="36"/>
      <c r="V45" s="36"/>
    </row>
    <row r="46" customFormat="false" ht="33" hidden="false" customHeight="true" outlineLevel="0" collapsed="false">
      <c r="A46" s="53" t="s">
        <v>52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</row>
    <row r="47" customFormat="false" ht="95.5" hidden="false" customHeight="true" outlineLevel="0" collapsed="false">
      <c r="A47" s="53" t="s">
        <v>53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</row>
    <row r="48" customFormat="false" ht="15" hidden="false" customHeight="true" outlineLevel="0" collapsed="false">
      <c r="A48" s="50" t="s">
        <v>54</v>
      </c>
      <c r="B48" s="50"/>
      <c r="C48" s="50"/>
      <c r="D48" s="50"/>
      <c r="E48" s="50"/>
      <c r="F48" s="50"/>
      <c r="G48" s="50"/>
      <c r="H48" s="50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</row>
    <row r="49" customFormat="false" ht="15" hidden="false" customHeight="false" outlineLevel="0" collapsed="false">
      <c r="A49" s="36"/>
      <c r="B49" s="36"/>
      <c r="C49" s="3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</row>
    <row r="50" customFormat="false" ht="15" hidden="false" customHeight="false" outlineLevel="0" collapsed="false">
      <c r="A50" s="36"/>
      <c r="B50" s="36"/>
      <c r="C50" s="3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</row>
    <row r="51" customFormat="false" ht="15" hidden="false" customHeight="false" outlineLevel="0" collapsed="false">
      <c r="A51" s="36"/>
      <c r="B51" s="36"/>
      <c r="C51" s="3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</row>
    <row r="52" customFormat="false" ht="15" hidden="false" customHeight="true" outlineLevel="0" collapsed="false">
      <c r="A52" s="36"/>
      <c r="B52" s="36"/>
      <c r="C52" s="37"/>
      <c r="D52" s="54"/>
      <c r="E52" s="54"/>
      <c r="F52" s="54"/>
      <c r="I52" s="54"/>
      <c r="J52" s="54"/>
      <c r="K52" s="54"/>
      <c r="L52" s="54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 customFormat="false" ht="31.5" hidden="false" customHeight="true" outlineLevel="0" collapsed="false">
      <c r="A53" s="36"/>
      <c r="B53" s="36"/>
      <c r="C53" s="37"/>
      <c r="D53" s="54"/>
      <c r="E53" s="54"/>
      <c r="F53" s="54"/>
      <c r="I53" s="54"/>
      <c r="J53" s="54"/>
      <c r="K53" s="54"/>
      <c r="L53" s="54"/>
      <c r="M53" s="36"/>
      <c r="N53" s="36"/>
      <c r="O53" s="36"/>
      <c r="P53" s="36"/>
      <c r="Q53" s="36"/>
      <c r="R53" s="36"/>
      <c r="S53" s="36"/>
      <c r="T53" s="36"/>
      <c r="U53" s="36"/>
      <c r="V53" s="36"/>
    </row>
    <row r="54" customFormat="false" ht="15" hidden="false" customHeight="false" outlineLevel="0" collapsed="false">
      <c r="A54" s="36"/>
      <c r="B54" s="36"/>
      <c r="C54" s="3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</row>
    <row r="55" customFormat="false" ht="15" hidden="false" customHeight="false" outlineLevel="0" collapsed="false">
      <c r="A55" s="36"/>
      <c r="B55" s="36"/>
      <c r="C55" s="3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</row>
    <row r="56" customFormat="false" ht="15" hidden="false" customHeight="false" outlineLevel="0" collapsed="false">
      <c r="A56" s="36"/>
      <c r="B56" s="36"/>
      <c r="C56" s="37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</row>
    <row r="57" customFormat="false" ht="15" hidden="false" customHeight="false" outlineLevel="0" collapsed="false">
      <c r="A57" s="36"/>
      <c r="B57" s="36"/>
      <c r="C57" s="37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</row>
    <row r="58" customFormat="false" ht="15" hidden="false" customHeight="false" outlineLevel="0" collapsed="false">
      <c r="A58" s="36"/>
      <c r="B58" s="36"/>
      <c r="C58" s="37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</row>
    <row r="59" customFormat="false" ht="15" hidden="false" customHeight="false" outlineLevel="0" collapsed="false">
      <c r="A59" s="36"/>
      <c r="B59" s="36"/>
      <c r="C59" s="37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</row>
    <row r="60" customFormat="false" ht="15" hidden="false" customHeight="false" outlineLevel="0" collapsed="false">
      <c r="A60" s="36"/>
      <c r="B60" s="36"/>
      <c r="C60" s="37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</row>
    <row r="61" customFormat="false" ht="15" hidden="false" customHeight="false" outlineLevel="0" collapsed="false">
      <c r="A61" s="36"/>
      <c r="B61" s="36"/>
      <c r="C61" s="37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</row>
    <row r="62" customFormat="false" ht="15" hidden="false" customHeight="false" outlineLevel="0" collapsed="false">
      <c r="A62" s="36"/>
      <c r="B62" s="36"/>
      <c r="C62" s="37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</row>
    <row r="63" customFormat="false" ht="15" hidden="false" customHeight="false" outlineLevel="0" collapsed="false">
      <c r="A63" s="36"/>
      <c r="B63" s="36"/>
      <c r="C63" s="37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</row>
    <row r="64" customFormat="false" ht="15" hidden="false" customHeight="false" outlineLevel="0" collapsed="false">
      <c r="A64" s="55"/>
      <c r="B64" s="55"/>
      <c r="C64" s="56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</row>
    <row r="65" customFormat="false" ht="15" hidden="false" customHeight="false" outlineLevel="0" collapsed="false">
      <c r="A65" s="55"/>
      <c r="B65" s="55"/>
      <c r="C65" s="56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</row>
    <row r="66" customFormat="false" ht="15" hidden="false" customHeight="false" outlineLevel="0" collapsed="false">
      <c r="A66" s="55"/>
      <c r="B66" s="55"/>
      <c r="C66" s="56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</row>
    <row r="67" customFormat="false" ht="15" hidden="false" customHeight="false" outlineLevel="0" collapsed="false">
      <c r="A67" s="55"/>
      <c r="B67" s="55"/>
      <c r="C67" s="56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</row>
    <row r="68" customFormat="false" ht="15" hidden="false" customHeight="false" outlineLevel="0" collapsed="false">
      <c r="A68" s="55"/>
      <c r="B68" s="55"/>
      <c r="C68" s="56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</row>
    <row r="69" customFormat="false" ht="15" hidden="false" customHeight="false" outlineLevel="0" collapsed="false">
      <c r="A69" s="55"/>
      <c r="B69" s="55"/>
      <c r="C69" s="56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</row>
    <row r="70" customFormat="false" ht="15" hidden="false" customHeight="false" outlineLevel="0" collapsed="false">
      <c r="A70" s="55"/>
      <c r="B70" s="55"/>
      <c r="C70" s="56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</row>
    <row r="71" customFormat="false" ht="15" hidden="false" customHeight="false" outlineLevel="0" collapsed="false">
      <c r="A71" s="55"/>
      <c r="B71" s="55"/>
      <c r="C71" s="56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</row>
    <row r="72" customFormat="false" ht="15" hidden="false" customHeight="false" outlineLevel="0" collapsed="false">
      <c r="A72" s="55"/>
      <c r="B72" s="55"/>
      <c r="C72" s="56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</row>
    <row r="73" customFormat="false" ht="15" hidden="false" customHeight="false" outlineLevel="0" collapsed="false">
      <c r="A73" s="55"/>
      <c r="B73" s="55"/>
      <c r="C73" s="56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</row>
    <row r="74" customFormat="false" ht="15" hidden="false" customHeight="false" outlineLevel="0" collapsed="false">
      <c r="A74" s="55"/>
      <c r="B74" s="55"/>
      <c r="C74" s="56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</row>
    <row r="75" customFormat="false" ht="15" hidden="false" customHeight="false" outlineLevel="0" collapsed="false">
      <c r="A75" s="55"/>
      <c r="B75" s="55"/>
      <c r="C75" s="56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</row>
    <row r="76" customFormat="false" ht="15" hidden="false" customHeight="false" outlineLevel="0" collapsed="false">
      <c r="A76" s="55"/>
      <c r="B76" s="55"/>
      <c r="C76" s="56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</row>
    <row r="77" customFormat="false" ht="15" hidden="false" customHeight="false" outlineLevel="0" collapsed="false">
      <c r="A77" s="55"/>
      <c r="B77" s="55"/>
      <c r="C77" s="56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</row>
    <row r="78" customFormat="false" ht="15" hidden="false" customHeight="false" outlineLevel="0" collapsed="false">
      <c r="A78" s="55"/>
      <c r="B78" s="55"/>
      <c r="C78" s="56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</row>
    <row r="79" customFormat="false" ht="15" hidden="false" customHeight="false" outlineLevel="0" collapsed="false">
      <c r="A79" s="55"/>
      <c r="B79" s="55"/>
      <c r="C79" s="56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</row>
    <row r="80" customFormat="false" ht="15" hidden="false" customHeight="false" outlineLevel="0" collapsed="false">
      <c r="A80" s="55"/>
      <c r="B80" s="55"/>
      <c r="C80" s="56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</row>
    <row r="81" customFormat="false" ht="15" hidden="false" customHeight="false" outlineLevel="0" collapsed="false">
      <c r="A81" s="55"/>
      <c r="B81" s="55"/>
      <c r="C81" s="56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</row>
    <row r="82" customFormat="false" ht="15" hidden="false" customHeight="false" outlineLevel="0" collapsed="false">
      <c r="A82" s="55"/>
      <c r="B82" s="55"/>
      <c r="C82" s="56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</row>
    <row r="83" customFormat="false" ht="15" hidden="false" customHeight="false" outlineLevel="0" collapsed="false">
      <c r="A83" s="55"/>
      <c r="B83" s="55"/>
      <c r="C83" s="56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</row>
    <row r="84" customFormat="false" ht="15" hidden="false" customHeight="false" outlineLevel="0" collapsed="false">
      <c r="A84" s="55"/>
      <c r="B84" s="55"/>
      <c r="C84" s="56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</row>
    <row r="85" customFormat="false" ht="15" hidden="false" customHeight="false" outlineLevel="0" collapsed="false">
      <c r="A85" s="55"/>
      <c r="B85" s="55"/>
      <c r="C85" s="56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</row>
    <row r="86" customFormat="false" ht="15" hidden="false" customHeight="false" outlineLevel="0" collapsed="false">
      <c r="A86" s="55"/>
      <c r="B86" s="55"/>
      <c r="C86" s="56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</row>
    <row r="87" customFormat="false" ht="15" hidden="false" customHeight="false" outlineLevel="0" collapsed="false">
      <c r="A87" s="55"/>
      <c r="B87" s="55"/>
      <c r="C87" s="56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</row>
    <row r="88" customFormat="false" ht="15" hidden="false" customHeight="false" outlineLevel="0" collapsed="false">
      <c r="A88" s="55"/>
      <c r="B88" s="55"/>
      <c r="C88" s="56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</row>
    <row r="89" customFormat="false" ht="15" hidden="false" customHeight="false" outlineLevel="0" collapsed="false">
      <c r="A89" s="55"/>
      <c r="B89" s="55"/>
      <c r="C89" s="56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</row>
    <row r="90" customFormat="false" ht="15" hidden="false" customHeight="false" outlineLevel="0" collapsed="false">
      <c r="A90" s="55"/>
      <c r="B90" s="55"/>
      <c r="C90" s="56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</row>
  </sheetData>
  <autoFilter ref="F37:K41"/>
  <mergeCells count="50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27:E27"/>
    <mergeCell ref="A28:E29"/>
    <mergeCell ref="A30:E30"/>
    <mergeCell ref="A31:E31"/>
    <mergeCell ref="A32:E32"/>
    <mergeCell ref="A33:E33"/>
    <mergeCell ref="A34:E34"/>
    <mergeCell ref="A36:K36"/>
    <mergeCell ref="A37:E37"/>
    <mergeCell ref="A38:E38"/>
    <mergeCell ref="A39:E39"/>
    <mergeCell ref="A40:E40"/>
    <mergeCell ref="A41:H41"/>
    <mergeCell ref="A43:O43"/>
    <mergeCell ref="A44:K44"/>
    <mergeCell ref="A45:K45"/>
    <mergeCell ref="A46:K46"/>
    <mergeCell ref="A47:K47"/>
    <mergeCell ref="A48:H48"/>
    <mergeCell ref="D52:F52"/>
    <mergeCell ref="I52:L52"/>
    <mergeCell ref="D53:F53"/>
    <mergeCell ref="I53:L53"/>
  </mergeCells>
  <printOptions headings="false" gridLines="false" gridLinesSet="true" horizontalCentered="false" verticalCentered="false"/>
  <pageMargins left="0.511805555555556" right="0.511805555555556" top="0.752777777777778" bottom="0.7875" header="0.511811023622047" footer="0.511805555555556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>&amp;LÁrea Responsável: SUPECC/SGI/SES&amp;RPág &amp;P de &amp;N - &amp;D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LibreOffice/7.6.3.2$Windows_X86_64 LibreOffice_project/29d686fea9f6705b262d369fede658f824154cc0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2025-01-22T12:11:50Z</dcterms:created>
  <dc:creator>Kátia Mendes Magalhães</dc:creator>
  <dc:description/>
  <dc:language>pt-BR</dc:language>
  <cp:lastModifiedBy/>
  <dcterms:modified xsi:type="dcterms:W3CDTF">2025-03-26T10:04:31Z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